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k\Desktop\Avonturier-mod-airfoils\"/>
    </mc:Choice>
  </mc:AlternateContent>
  <xr:revisionPtr revIDLastSave="0" documentId="13_ncr:1_{BDDD62F5-4657-4C56-BBBC-1A206390C95B}" xr6:coauthVersionLast="47" xr6:coauthVersionMax="47" xr10:uidLastSave="{00000000-0000-0000-0000-000000000000}"/>
  <bookViews>
    <workbookView xWindow="168" yWindow="816" windowWidth="21720" windowHeight="12144" xr2:uid="{270C4C07-187D-46C7-8F85-8639171E37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G4" i="1" s="1"/>
  <c r="B5" i="1"/>
  <c r="F5" i="1" s="1"/>
  <c r="B6" i="1"/>
  <c r="B7" i="1"/>
  <c r="F7" i="1" s="1"/>
  <c r="B8" i="1"/>
  <c r="F8" i="1" s="1"/>
  <c r="B9" i="1"/>
  <c r="B10" i="1"/>
  <c r="B3" i="1"/>
  <c r="F4" i="1"/>
  <c r="I5" i="1"/>
  <c r="J5" i="1"/>
  <c r="D4" i="1"/>
  <c r="F6" i="1"/>
  <c r="G6" i="1"/>
  <c r="I6" i="1"/>
  <c r="J6" i="1"/>
  <c r="G7" i="1"/>
  <c r="J7" i="1"/>
  <c r="G8" i="1"/>
  <c r="J8" i="1"/>
  <c r="F9" i="1"/>
  <c r="G9" i="1"/>
  <c r="I9" i="1"/>
  <c r="J9" i="1"/>
  <c r="G3" i="1"/>
  <c r="I3" i="1"/>
  <c r="J3" i="1"/>
  <c r="D9" i="1"/>
  <c r="D10" i="1"/>
  <c r="I8" i="1" l="1"/>
  <c r="G5" i="1"/>
  <c r="J4" i="1"/>
  <c r="I7" i="1"/>
  <c r="I4" i="1"/>
  <c r="D3" i="1"/>
  <c r="D5" i="1"/>
  <c r="D6" i="1"/>
  <c r="D7" i="1"/>
  <c r="D8" i="1"/>
  <c r="D2" i="1"/>
  <c r="F3" i="1" l="1"/>
</calcChain>
</file>

<file path=xl/sharedStrings.xml><?xml version="1.0" encoding="utf-8"?>
<sst xmlns="http://schemas.openxmlformats.org/spreadsheetml/2006/main" count="16" uniqueCount="16">
  <si>
    <t>k</t>
  </si>
  <si>
    <t>d</t>
  </si>
  <si>
    <t>TE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</si>
  <si>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</si>
  <si>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</si>
  <si>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</si>
  <si>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</si>
  <si>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</si>
  <si>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</si>
  <si>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</si>
  <si>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</si>
  <si>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</si>
  <si>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xd</t>
  </si>
  <si>
    <t>c</t>
  </si>
  <si>
    <t>xc</t>
  </si>
  <si>
    <t>= user eingabe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</si>
</sst>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center"/>
    </xf>
    <xf numFmtId="0" fontId="0" fillId="2" borderId="0" xfId="0" applyFill="1"/>
    <xf numFmtId="2" fontId="0" fillId="2" borderId="0" xfId="0" applyNumberFormat="1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A39DF-779A-486B-AEA3-06168479103C}">
  <dimension ref="A1:M10"/>
  <sheetViews>
    <sheetView tabSelected="1" workbookViewId="0">
      <selection activeCell="M3" sqref="M3"/>
    </sheetView>
  </sheetViews>
  <sheetFormatPr defaultRowHeight="14.4" x14ac:dyDescent="0.3"/>
  <cols>
    <col min="1" max="1" width="5.21875" customWidth="1"/>
    <col min="2" max="2" width="5.33203125" customWidth="1"/>
    <col min="3" max="3" width="5.88671875" customWidth="1"/>
    <col min="4" max="4" width="5.77734375" customWidth="1"/>
    <col min="6" max="6" width="5.6640625" customWidth="1"/>
    <col min="7" max="7" width="7.44140625" customWidth="1"/>
    <col min="9" max="9" width="5.33203125" customWidth="1"/>
    <col min="10" max="10" width="6.109375" customWidth="1"/>
  </cols>
  <sheetData>
    <row r="1" spans="1:13" s="2" customFormat="1" x14ac:dyDescent="0.3">
      <c r="C1" s="2" t="s">
        <v>0</v>
      </c>
      <c r="D1" s="2" t="s">
        <v>2</v>
      </c>
      <c r="F1" s="3" t="s">
        <v>1</v>
      </c>
      <c r="G1" s="4" t="s">
        <v>12</v>
      </c>
      <c r="I1" s="2" t="s">
        <v>13</v>
      </c>
      <c r="J1" s="2" t="s">
        <v>14</v>
      </c>
    </row>
    <row r="2" spans="1:13" x14ac:dyDescent="0.3">
      <c r="A2" t="s">
        <v>3</v>
      </c>
      <c r="B2" s="5">
        <v>255</v>
      </c>
      <c r="C2" s="5">
        <v>255</v>
      </c>
      <c r="D2" s="1">
        <f>0.5/C2*100</f>
        <v>0.19607843137254902</v>
      </c>
      <c r="E2" s="1"/>
      <c r="F2" s="6">
        <v>11</v>
      </c>
      <c r="G2" s="5">
        <v>28</v>
      </c>
      <c r="I2" s="6">
        <v>2.25</v>
      </c>
      <c r="J2" s="5">
        <v>42</v>
      </c>
      <c r="L2" s="5"/>
      <c r="M2" s="7" t="s">
        <v>15</v>
      </c>
    </row>
    <row r="3" spans="1:13" x14ac:dyDescent="0.3">
      <c r="A3" t="s">
        <v>4</v>
      </c>
      <c r="B3">
        <f>$B$2</f>
        <v>255</v>
      </c>
      <c r="C3" s="5">
        <v>249</v>
      </c>
      <c r="D3" s="1">
        <f t="shared" ref="D3:D10" si="0">0.5/C3*100</f>
        <v>0.20080321285140559</v>
      </c>
      <c r="E3" s="1"/>
      <c r="F3" s="1">
        <f>$F$2-(($F$2-$F$10)-((C3/B3)*($F$2-$F$10)))</f>
        <v>10.929411764705883</v>
      </c>
      <c r="G3" s="1">
        <f>$G$2-(($G$2-$G$10)-((C3/B3)*($G$2-$G$10)))</f>
        <v>27.905882352941177</v>
      </c>
      <c r="H3" s="1"/>
      <c r="I3" s="1">
        <f>$I$2-(($I$2-$I$10)-((C3/B3)*($I$2-$I$10)))</f>
        <v>2.2464705882352942</v>
      </c>
      <c r="J3" s="1">
        <f>$J$2-(($J$2-$J$10)-((C3/B3)*($J$2-$J$10)))</f>
        <v>41.882352941176471</v>
      </c>
    </row>
    <row r="4" spans="1:13" x14ac:dyDescent="0.3">
      <c r="A4" t="s">
        <v>5</v>
      </c>
      <c r="B4">
        <f t="shared" ref="B4:B10" si="1">$B$2</f>
        <v>255</v>
      </c>
      <c r="C4" s="5">
        <v>236</v>
      </c>
      <c r="D4" s="1">
        <f t="shared" si="0"/>
        <v>0.21186440677966101</v>
      </c>
      <c r="E4" s="1"/>
      <c r="F4" s="1">
        <f>$F$2-(($F$2-$F$10)-((C4/B4)*($F$2-$F$10)))</f>
        <v>10.776470588235295</v>
      </c>
      <c r="G4" s="1">
        <f t="shared" ref="G4:G5" si="2">$G$2-(($G$2-$G$10)-((C4/B4)*($G$2-$G$10)))</f>
        <v>27.701960784313727</v>
      </c>
      <c r="H4" s="1"/>
      <c r="I4" s="1">
        <f t="shared" ref="I4:I5" si="3">$I$2-(($I$2-$I$10)-((C4/B4)*($I$2-$I$10)))</f>
        <v>2.2388235294117647</v>
      </c>
      <c r="J4" s="1">
        <f t="shared" ref="J4:J5" si="4">$J$2-(($J$2-$J$10)-((C4/B4)*($J$2-$J$10)))</f>
        <v>41.627450980392155</v>
      </c>
    </row>
    <row r="5" spans="1:13" x14ac:dyDescent="0.3">
      <c r="A5" t="s">
        <v>6</v>
      </c>
      <c r="B5">
        <f t="shared" si="1"/>
        <v>255</v>
      </c>
      <c r="C5" s="5">
        <v>216</v>
      </c>
      <c r="D5" s="1">
        <f t="shared" si="0"/>
        <v>0.23148148148148145</v>
      </c>
      <c r="E5" s="1"/>
      <c r="F5" s="1">
        <f t="shared" ref="F5" si="5">$F$2-(($F$2-$F$10)-((C5/B5)*($F$2-$F$10)))</f>
        <v>10.541176470588235</v>
      </c>
      <c r="G5" s="1">
        <f t="shared" si="2"/>
        <v>27.388235294117646</v>
      </c>
      <c r="H5" s="1"/>
      <c r="I5" s="1">
        <f t="shared" si="3"/>
        <v>2.2270588235294118</v>
      </c>
      <c r="J5" s="1">
        <f t="shared" si="4"/>
        <v>41.235294117647058</v>
      </c>
    </row>
    <row r="6" spans="1:13" x14ac:dyDescent="0.3">
      <c r="A6" t="s">
        <v>7</v>
      </c>
      <c r="B6">
        <f t="shared" si="1"/>
        <v>255</v>
      </c>
      <c r="C6" s="5">
        <v>184</v>
      </c>
      <c r="D6" s="1">
        <f t="shared" si="0"/>
        <v>0.27173913043478259</v>
      </c>
      <c r="E6" s="1"/>
      <c r="F6" s="1">
        <f t="shared" ref="F6:F9" si="6">$F$2-(($F$2-$F$10)-((C6/B6)*($F$2-$F$10)))</f>
        <v>10.164705882352941</v>
      </c>
      <c r="G6" s="1">
        <f t="shared" ref="G6:G9" si="7">$G$2-(($G$2-$G$10)-((C6/B6)*($G$2-$G$10)))</f>
        <v>26.886274509803922</v>
      </c>
      <c r="H6" s="1"/>
      <c r="I6" s="1">
        <f t="shared" ref="I6:I9" si="8">$I$2-(($I$2-$I$10)-((C6/B6)*($I$2-$I$10)))</f>
        <v>2.2082352941176473</v>
      </c>
      <c r="J6" s="1">
        <f t="shared" ref="J6:J9" si="9">$J$2-(($J$2-$J$10)-((C6/B6)*($J$2-$J$10)))</f>
        <v>40.607843137254903</v>
      </c>
    </row>
    <row r="7" spans="1:13" x14ac:dyDescent="0.3">
      <c r="A7" t="s">
        <v>8</v>
      </c>
      <c r="B7">
        <f t="shared" si="1"/>
        <v>255</v>
      </c>
      <c r="C7" s="5">
        <v>161</v>
      </c>
      <c r="D7" s="1">
        <f t="shared" si="0"/>
        <v>0.3105590062111801</v>
      </c>
      <c r="E7" s="1"/>
      <c r="F7" s="1">
        <f t="shared" si="6"/>
        <v>9.8941176470588239</v>
      </c>
      <c r="G7" s="1">
        <f t="shared" si="7"/>
        <v>26.52549019607843</v>
      </c>
      <c r="H7" s="1"/>
      <c r="I7" s="1">
        <f t="shared" si="8"/>
        <v>2.1947058823529413</v>
      </c>
      <c r="J7" s="1">
        <f t="shared" si="9"/>
        <v>40.156862745098039</v>
      </c>
    </row>
    <row r="8" spans="1:13" x14ac:dyDescent="0.3">
      <c r="A8" t="s">
        <v>9</v>
      </c>
      <c r="B8">
        <f t="shared" si="1"/>
        <v>255</v>
      </c>
      <c r="C8" s="5">
        <v>127</v>
      </c>
      <c r="D8" s="1">
        <f t="shared" si="0"/>
        <v>0.39370078740157477</v>
      </c>
      <c r="E8" s="1"/>
      <c r="F8" s="1">
        <f t="shared" si="6"/>
        <v>9.4941176470588236</v>
      </c>
      <c r="G8" s="1">
        <f t="shared" si="7"/>
        <v>25.992156862745098</v>
      </c>
      <c r="H8" s="1"/>
      <c r="I8" s="1">
        <f t="shared" si="8"/>
        <v>2.1747058823529413</v>
      </c>
      <c r="J8" s="1">
        <f t="shared" si="9"/>
        <v>39.490196078431374</v>
      </c>
    </row>
    <row r="9" spans="1:13" x14ac:dyDescent="0.3">
      <c r="A9" t="s">
        <v>10</v>
      </c>
      <c r="B9">
        <f t="shared" si="1"/>
        <v>255</v>
      </c>
      <c r="C9" s="5">
        <v>80</v>
      </c>
      <c r="D9" s="1">
        <f t="shared" si="0"/>
        <v>0.625</v>
      </c>
      <c r="E9" s="1"/>
      <c r="F9" s="1">
        <f t="shared" si="6"/>
        <v>8.9411764705882355</v>
      </c>
      <c r="G9" s="1">
        <f t="shared" si="7"/>
        <v>25.254901960784313</v>
      </c>
      <c r="H9" s="1"/>
      <c r="I9" s="1">
        <f t="shared" si="8"/>
        <v>2.1470588235294117</v>
      </c>
      <c r="J9" s="1">
        <f t="shared" si="9"/>
        <v>38.568627450980394</v>
      </c>
    </row>
    <row r="10" spans="1:13" x14ac:dyDescent="0.3">
      <c r="A10" t="s">
        <v>11</v>
      </c>
      <c r="B10">
        <f t="shared" si="1"/>
        <v>255</v>
      </c>
      <c r="C10" s="5">
        <v>50</v>
      </c>
      <c r="D10" s="1">
        <f t="shared" si="0"/>
        <v>1</v>
      </c>
      <c r="E10" s="1"/>
      <c r="F10" s="6">
        <v>8</v>
      </c>
      <c r="G10" s="5">
        <v>24</v>
      </c>
      <c r="I10" s="6">
        <v>2.1</v>
      </c>
      <c r="J10" s="5">
        <v>37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Dirk</cp:lastModifiedBy>
  <dcterms:created xsi:type="dcterms:W3CDTF">2025-05-15T16:05:33Z</dcterms:created>
  <dcterms:modified xsi:type="dcterms:W3CDTF">2025-06-02T10:54:08Z</dcterms:modified>
</cp:coreProperties>
</file>