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<sst xmlns="http://schemas.openxmlformats.org/spreadsheetml/2006/main" count="16" uniqueCount="16">
  <si>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RDS Angle Relations</t>
  </si>
  <si>
    <t>β = Wiper Bend Angle</t>
  </si>
  <si>
    <t>λ = Shaft Weep Angle</t>
  </si>
  <si>
    <t>β =</t>
  </si>
  <si>
    <t xml:space="preserve">λ = </t>
  </si>
  <si>
    <t>φ = Servo Rotation Angle</t>
  </si>
  <si>
    <t>φ =</t>
  </si>
  <si>
    <t>1 to 45 degrees</t>
  </si>
  <si>
    <r>
      <t>Change the numbers in the</t>
    </r>
    <r>
      <rPr>
        <sz val="11"/>
        <color indexed="10"/>
        <rFont val="Calibri"/>
        <family val="2"/>
      </rPr>
      <t xml:space="preserve"> red boxes</t>
    </r>
    <r>
      <rPr>
        <sz val="11"/>
        <color indexed="8"/>
        <rFont val="Calibri"/>
        <family val="2"/>
      </rPr>
      <t xml:space="preserve"> only</t>
    </r>
  </si>
  <si>
    <t>θ = Deflection Angle = ATAN((SINβ*SINφ)/(COSβ*SINλ+SINβ*COSλ*COSφ))</t>
  </si>
  <si>
    <t>Servo Angle φ</t>
  </si>
  <si>
    <t>Deflection Angle θ</t>
  </si>
  <si>
    <t>hoek as - scharnieras</t>
  </si>
  <si>
    <t>Hoek wiper - as</t>
  </si>
  <si>
    <t>Max servo draaihoek</t>
  </si>
  <si>
    <t>step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</si>
</sst>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7" applyNumberFormat="0" applyFont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86" fontId="0" fillId="0" borderId="0" xfId="0" applyNumberFormat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"/>
          <c:w val="0.97025"/>
          <c:h val="0.96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Sheet1!$A$11:$A$47</c:f>
              <c:numCache/>
            </c:numRef>
          </c:xVal>
          <c:yVal>
            <c:numRef>
              <c:f>Sheet1!$B$11:$B$47</c:f>
              <c:numCache/>
            </c:numRef>
          </c:yVal>
          <c:smooth val="0"/>
        </c:ser>
        <c:axId val="65477200"/>
        <c:axId val="52423889"/>
      </c:scatterChart>
      <c:val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crossBetween val="midCat"/>
        <c:dispUnits/>
      </c:val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</xdr:row>
      <xdr:rowOff>0</xdr:rowOff>
    </xdr:from>
    <xdr:to>
      <xdr:col>12</xdr:col>
      <xdr:colOff>66675</xdr:colOff>
      <xdr:row>41</xdr:row>
      <xdr:rowOff>114300</xdr:rowOff>
    </xdr:to>
    <xdr:graphicFrame>
      <xdr:nvGraphicFramePr>
        <xdr:cNvPr id="1" name="Grafiek 11"/>
        <xdr:cNvGraphicFramePr/>
      </xdr:nvGraphicFramePr>
      <xdr:xfrm>
        <a:off x="2981325" y="1933575"/>
        <a:ext cx="65151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4.28125" style="2" customWidth="1"/>
    <col min="2" max="2" width="17.7109375" style="2" bestFit="1" customWidth="1"/>
    <col min="3" max="3" width="9.140625" style="2" customWidth="1"/>
    <col min="4" max="4" width="8.28125" style="0" customWidth="1"/>
    <col min="5" max="5" width="14.421875" style="0" bestFit="1" customWidth="1"/>
    <col min="6" max="6" width="12.7109375" style="0" bestFit="1" customWidth="1"/>
  </cols>
  <sheetData>
    <row r="1" spans="1:4" ht="15.75" thickBot="1">
      <c r="A1" s="4" t="s">
        <v>0</v>
      </c>
      <c r="D1" t="s">
        <v>8</v>
      </c>
    </row>
    <row r="2" spans="1:5" ht="15.75" thickBot="1">
      <c r="A2" s="1" t="s">
        <v>1</v>
      </c>
      <c r="B2" s="4" t="s">
        <v>13</v>
      </c>
      <c r="D2" s="5" t="s">
        <v>3</v>
      </c>
      <c r="E2" s="8">
        <v>90</v>
      </c>
    </row>
    <row r="3" spans="1:5" ht="15.75" thickBot="1">
      <c r="A3" s="1" t="s">
        <v>2</v>
      </c>
      <c r="B3" s="4" t="s">
        <v>12</v>
      </c>
      <c r="D3" s="5" t="s">
        <v>4</v>
      </c>
      <c r="E3" s="8">
        <v>55</v>
      </c>
    </row>
    <row r="4" spans="1:5" ht="15">
      <c r="A4" s="1" t="s">
        <v>5</v>
      </c>
      <c r="D4" s="5" t="s">
        <v>6</v>
      </c>
      <c r="E4" s="7" t="s">
        <v>7</v>
      </c>
    </row>
    <row r="5" ht="15">
      <c r="A5" s="1" t="s">
        <v>9</v>
      </c>
    </row>
    <row r="6" spans="1:5" s="13" customFormat="1" ht="15">
      <c r="A6" s="10"/>
      <c r="B6" s="11"/>
      <c r="C6" s="11"/>
      <c r="D6" s="12"/>
      <c r="E6" s="12"/>
    </row>
    <row r="7" spans="1:5" s="13" customFormat="1" ht="15">
      <c r="A7" s="1" t="s">
        <v>14</v>
      </c>
      <c r="B7" s="2">
        <v>45</v>
      </c>
      <c r="C7" s="2"/>
      <c r="D7"/>
      <c r="E7"/>
    </row>
    <row r="8" spans="1:5" s="13" customFormat="1" ht="15">
      <c r="A8" s="1" t="s">
        <v>15</v>
      </c>
      <c r="B8" s="14">
        <f>2*B7/36</f>
        <v>2.5</v>
      </c>
      <c r="C8" s="2"/>
      <c r="D8"/>
      <c r="E8"/>
    </row>
    <row r="9" spans="1:5" s="13" customFormat="1" ht="15">
      <c r="A9" s="10"/>
      <c r="B9" s="11"/>
      <c r="C9" s="11"/>
      <c r="D9" s="12"/>
      <c r="E9" s="12"/>
    </row>
    <row r="10" spans="1:11" ht="15">
      <c r="A10" s="3" t="s">
        <v>10</v>
      </c>
      <c r="B10" s="3" t="s">
        <v>11</v>
      </c>
      <c r="C10" s="3"/>
      <c r="D10" s="3"/>
      <c r="E10" s="3"/>
      <c r="F10" s="3"/>
      <c r="G10" s="2"/>
      <c r="H10" s="2"/>
      <c r="J10" s="2"/>
      <c r="K10" s="2"/>
    </row>
    <row r="11" spans="1:2" ht="15">
      <c r="A11" s="9">
        <f>-B7</f>
        <v>-45</v>
      </c>
      <c r="B11" s="6">
        <f aca="true" t="shared" si="0" ref="B11:B47">DEGREES(ATAN((((SIN(RADIANS($E$2)))*(SIN(RADIANS(A11))))/((COS(RADIANS($E$2))*SIN(RADIANS($E$3)))+(SIN(RADIANS($E$2))*COS(RADIANS($E$3))*COS(RADIANS(A11)))))))</f>
        <v>-60.1624335216862</v>
      </c>
    </row>
    <row r="12" spans="1:2" ht="15">
      <c r="A12" s="9">
        <f>A11+$B$8</f>
        <v>-42.5</v>
      </c>
      <c r="B12" s="6">
        <f t="shared" si="0"/>
        <v>-57.95553982808679</v>
      </c>
    </row>
    <row r="13" spans="1:2" ht="15">
      <c r="A13" s="9">
        <f aca="true" t="shared" si="1" ref="A13:A47">A12+$B$8</f>
        <v>-40</v>
      </c>
      <c r="B13" s="6">
        <f t="shared" si="0"/>
        <v>-55.64498095354693</v>
      </c>
    </row>
    <row r="14" spans="1:2" ht="15">
      <c r="A14" s="9">
        <f t="shared" si="1"/>
        <v>-37.5</v>
      </c>
      <c r="B14" s="6">
        <f t="shared" si="0"/>
        <v>-53.22190899958535</v>
      </c>
    </row>
    <row r="15" spans="1:2" ht="15">
      <c r="A15" s="9">
        <f t="shared" si="1"/>
        <v>-35</v>
      </c>
      <c r="B15" s="6">
        <f t="shared" si="0"/>
        <v>-50.67731009035996</v>
      </c>
    </row>
    <row r="16" spans="1:2" ht="15">
      <c r="A16" s="9">
        <f t="shared" si="1"/>
        <v>-32.5</v>
      </c>
      <c r="B16" s="6">
        <f t="shared" si="0"/>
        <v>-48.002195577483455</v>
      </c>
    </row>
    <row r="17" spans="1:2" ht="15">
      <c r="A17" s="9">
        <f t="shared" si="1"/>
        <v>-30</v>
      </c>
      <c r="B17" s="6">
        <f t="shared" si="0"/>
        <v>-45.187869408440726</v>
      </c>
    </row>
    <row r="18" spans="1:2" ht="15">
      <c r="A18" s="9">
        <f t="shared" si="1"/>
        <v>-27.5</v>
      </c>
      <c r="B18" s="6">
        <f t="shared" si="0"/>
        <v>-42.22628603621381</v>
      </c>
    </row>
    <row r="19" spans="1:2" ht="15">
      <c r="A19" s="9">
        <f t="shared" si="1"/>
        <v>-25</v>
      </c>
      <c r="B19" s="6">
        <f t="shared" si="0"/>
        <v>-39.11051031702925</v>
      </c>
    </row>
    <row r="20" spans="1:2" ht="15">
      <c r="A20" s="9">
        <f t="shared" si="1"/>
        <v>-22.5</v>
      </c>
      <c r="B20" s="6">
        <f t="shared" si="0"/>
        <v>-35.83528385985137</v>
      </c>
    </row>
    <row r="21" spans="1:2" ht="15">
      <c r="A21" s="9">
        <f t="shared" si="1"/>
        <v>-20</v>
      </c>
      <c r="B21" s="6">
        <f t="shared" si="0"/>
        <v>-32.397689760032364</v>
      </c>
    </row>
    <row r="22" spans="1:2" ht="15">
      <c r="A22" s="9">
        <f t="shared" si="1"/>
        <v>-17.5</v>
      </c>
      <c r="B22" s="6">
        <f t="shared" si="0"/>
        <v>-28.797888525188657</v>
      </c>
    </row>
    <row r="23" spans="1:2" ht="15">
      <c r="A23" s="9">
        <f t="shared" si="1"/>
        <v>-15</v>
      </c>
      <c r="B23" s="6">
        <f t="shared" si="0"/>
        <v>-25.039872563775944</v>
      </c>
    </row>
    <row r="24" spans="1:2" ht="15">
      <c r="A24" s="9">
        <f t="shared" si="1"/>
        <v>-12.5</v>
      </c>
      <c r="B24" s="6">
        <f t="shared" si="0"/>
        <v>-21.13215759427276</v>
      </c>
    </row>
    <row r="25" spans="1:2" ht="15">
      <c r="A25" s="9">
        <f t="shared" si="1"/>
        <v>-10</v>
      </c>
      <c r="B25" s="6">
        <f t="shared" si="0"/>
        <v>-17.088302913116635</v>
      </c>
    </row>
    <row r="26" spans="1:3" ht="15">
      <c r="A26" s="9">
        <f t="shared" si="1"/>
        <v>-7.5</v>
      </c>
      <c r="B26" s="6">
        <f t="shared" si="0"/>
        <v>-12.927138223481629</v>
      </c>
      <c r="C26"/>
    </row>
    <row r="27" spans="1:3" ht="15">
      <c r="A27" s="9">
        <f t="shared" si="1"/>
        <v>-5</v>
      </c>
      <c r="B27" s="6">
        <f t="shared" si="0"/>
        <v>-8.672583725086751</v>
      </c>
      <c r="C27"/>
    </row>
    <row r="28" spans="1:3" ht="15">
      <c r="A28" s="9">
        <f t="shared" si="1"/>
        <v>-2.5</v>
      </c>
      <c r="B28" s="6">
        <f t="shared" si="0"/>
        <v>-4.35299055056299</v>
      </c>
      <c r="C28"/>
    </row>
    <row r="29" spans="1:3" ht="15">
      <c r="A29" s="9">
        <f t="shared" si="1"/>
        <v>0</v>
      </c>
      <c r="B29" s="6">
        <f t="shared" si="0"/>
        <v>0</v>
      </c>
      <c r="C29"/>
    </row>
    <row r="30" spans="1:3" ht="15">
      <c r="A30" s="9">
        <f t="shared" si="1"/>
        <v>2.5</v>
      </c>
      <c r="B30" s="6">
        <f t="shared" si="0"/>
        <v>4.35299055056299</v>
      </c>
      <c r="C30"/>
    </row>
    <row r="31" spans="1:3" ht="15">
      <c r="A31" s="9">
        <f t="shared" si="1"/>
        <v>5</v>
      </c>
      <c r="B31" s="6">
        <f t="shared" si="0"/>
        <v>8.672583725086751</v>
      </c>
      <c r="C31"/>
    </row>
    <row r="32" spans="1:3" ht="15">
      <c r="A32" s="9">
        <f t="shared" si="1"/>
        <v>7.5</v>
      </c>
      <c r="B32" s="6">
        <f t="shared" si="0"/>
        <v>12.927138223481629</v>
      </c>
      <c r="C32"/>
    </row>
    <row r="33" spans="1:3" ht="15">
      <c r="A33" s="9">
        <f t="shared" si="1"/>
        <v>10</v>
      </c>
      <c r="B33" s="6">
        <f t="shared" si="0"/>
        <v>17.088302913116635</v>
      </c>
      <c r="C33"/>
    </row>
    <row r="34" spans="1:3" ht="15">
      <c r="A34" s="9">
        <f t="shared" si="1"/>
        <v>12.5</v>
      </c>
      <c r="B34" s="6">
        <f t="shared" si="0"/>
        <v>21.13215759427276</v>
      </c>
      <c r="C34"/>
    </row>
    <row r="35" spans="1:3" ht="15">
      <c r="A35" s="9">
        <f t="shared" si="1"/>
        <v>15</v>
      </c>
      <c r="B35" s="6">
        <f t="shared" si="0"/>
        <v>25.039872563775944</v>
      </c>
      <c r="C35"/>
    </row>
    <row r="36" spans="1:3" ht="15">
      <c r="A36" s="9">
        <f t="shared" si="1"/>
        <v>17.5</v>
      </c>
      <c r="B36" s="6">
        <f t="shared" si="0"/>
        <v>28.797888525188657</v>
      </c>
      <c r="C36"/>
    </row>
    <row r="37" spans="1:3" ht="15">
      <c r="A37" s="9">
        <f t="shared" si="1"/>
        <v>20</v>
      </c>
      <c r="B37" s="6">
        <f t="shared" si="0"/>
        <v>32.397689760032364</v>
      </c>
      <c r="C37"/>
    </row>
    <row r="38" spans="1:3" ht="15">
      <c r="A38" s="9">
        <f t="shared" si="1"/>
        <v>22.5</v>
      </c>
      <c r="B38" s="6">
        <f t="shared" si="0"/>
        <v>35.83528385985137</v>
      </c>
      <c r="C38"/>
    </row>
    <row r="39" spans="1:3" ht="15">
      <c r="A39" s="9">
        <f t="shared" si="1"/>
        <v>25</v>
      </c>
      <c r="B39" s="6">
        <f t="shared" si="0"/>
        <v>39.11051031702925</v>
      </c>
      <c r="C39"/>
    </row>
    <row r="40" spans="1:3" ht="15">
      <c r="A40" s="9">
        <f t="shared" si="1"/>
        <v>27.5</v>
      </c>
      <c r="B40" s="6">
        <f t="shared" si="0"/>
        <v>42.22628603621381</v>
      </c>
      <c r="C40"/>
    </row>
    <row r="41" spans="1:3" ht="15">
      <c r="A41" s="9">
        <f t="shared" si="1"/>
        <v>30</v>
      </c>
      <c r="B41" s="6">
        <f t="shared" si="0"/>
        <v>45.187869408440726</v>
      </c>
      <c r="C41"/>
    </row>
    <row r="42" spans="1:3" ht="15">
      <c r="A42" s="9">
        <f t="shared" si="1"/>
        <v>32.5</v>
      </c>
      <c r="B42" s="6">
        <f t="shared" si="0"/>
        <v>48.002195577483455</v>
      </c>
      <c r="C42"/>
    </row>
    <row r="43" spans="1:3" ht="15">
      <c r="A43" s="9">
        <f t="shared" si="1"/>
        <v>35</v>
      </c>
      <c r="B43" s="6">
        <f t="shared" si="0"/>
        <v>50.67731009035996</v>
      </c>
      <c r="C43"/>
    </row>
    <row r="44" spans="1:3" ht="15">
      <c r="A44" s="9">
        <f t="shared" si="1"/>
        <v>37.5</v>
      </c>
      <c r="B44" s="6">
        <f t="shared" si="0"/>
        <v>53.22190899958535</v>
      </c>
      <c r="C44"/>
    </row>
    <row r="45" spans="1:3" ht="15">
      <c r="A45" s="9">
        <f t="shared" si="1"/>
        <v>40</v>
      </c>
      <c r="B45" s="6">
        <f t="shared" si="0"/>
        <v>55.64498095354693</v>
      </c>
      <c r="C45"/>
    </row>
    <row r="46" spans="1:3" ht="15">
      <c r="A46" s="9">
        <f t="shared" si="1"/>
        <v>42.5</v>
      </c>
      <c r="B46" s="6">
        <f t="shared" si="0"/>
        <v>57.95553982808679</v>
      </c>
      <c r="C46"/>
    </row>
    <row r="47" spans="1:3" ht="15">
      <c r="A47" s="9">
        <f t="shared" si="1"/>
        <v>45</v>
      </c>
      <c r="B47" s="6">
        <f t="shared" si="0"/>
        <v>60.1624335216862</v>
      </c>
      <c r="C47"/>
    </row>
    <row r="48" spans="2:3" ht="15">
      <c r="B48" s="6"/>
      <c r="C48"/>
    </row>
    <row r="49" spans="2:3" ht="15">
      <c r="B49" s="6"/>
      <c r="C49"/>
    </row>
    <row r="50" spans="2:3" ht="15">
      <c r="B50" s="6"/>
      <c r="C50"/>
    </row>
    <row r="51" spans="2:3" ht="15">
      <c r="B51" s="6"/>
      <c r="C51"/>
    </row>
    <row r="52" spans="2:3" ht="15">
      <c r="B52" s="6"/>
      <c r="C52"/>
    </row>
    <row r="53" spans="2:3" ht="15">
      <c r="B53" s="6"/>
      <c r="C53"/>
    </row>
    <row r="54" spans="2:3" ht="15">
      <c r="B54" s="6"/>
      <c r="C54"/>
    </row>
    <row r="55" spans="2:3" ht="15">
      <c r="B55" s="6"/>
      <c r="C55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Brewer</dc:creator>
  <cp:keywords/>
  <dc:description/>
  <cp:lastModifiedBy>Dirk Schipper</cp:lastModifiedBy>
  <dcterms:created xsi:type="dcterms:W3CDTF">2009-08-30T21:12:18Z</dcterms:created>
  <dcterms:modified xsi:type="dcterms:W3CDTF">2014-05-28T21:41:49Z</dcterms:modified>
  <cp:category/>
  <cp:version/>
  <cp:contentType/>
  <cp:contentStatus/>
</cp:coreProperties>
</file>